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285" yWindow="360" windowWidth="90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F30"/>
</calcChain>
</file>

<file path=xl/sharedStrings.xml><?xml version="1.0" encoding="utf-8"?>
<sst xmlns="http://schemas.openxmlformats.org/spreadsheetml/2006/main" count="61" uniqueCount="44">
  <si>
    <t>P.Y.42</t>
  </si>
  <si>
    <t>P.R. 101</t>
  </si>
  <si>
    <t>P.Br. 6</t>
  </si>
  <si>
    <t>P.Bk.11</t>
  </si>
  <si>
    <t xml:space="preserve">OXIRED MR11 </t>
  </si>
  <si>
    <t>P.Bk. 11</t>
  </si>
  <si>
    <t>C.I.  (Колор-индекс)</t>
  </si>
  <si>
    <t xml:space="preserve"> USD /кг</t>
  </si>
  <si>
    <t>руб/кг</t>
  </si>
  <si>
    <t>Курс доллара</t>
  </si>
  <si>
    <t>Жёлтый S 313   (Китай-Япония)</t>
  </si>
  <si>
    <t>Коричневый S 868 (Германия)</t>
  </si>
  <si>
    <t>Зелёный S 5605 (Германия)</t>
  </si>
  <si>
    <t>Чёрный S 722 (Германия)</t>
  </si>
  <si>
    <t>Чёрный S 723 (Германия)</t>
  </si>
  <si>
    <t>Чёрный S 330 (Германия)</t>
  </si>
  <si>
    <t>Жёлтый S 313  (Германия)</t>
  </si>
  <si>
    <t>Жёлтый S 920  (Германия)</t>
  </si>
  <si>
    <t>Оранжевый S 960  (Германия)</t>
  </si>
  <si>
    <t>Красный S 110  (Германия)</t>
  </si>
  <si>
    <t>Коричневый S 610  (Германия)</t>
  </si>
  <si>
    <t>Красный S 130  (Германия)</t>
  </si>
  <si>
    <r>
      <t>Испанские красные пигменты  (</t>
    </r>
    <r>
      <rPr>
        <b/>
        <i/>
        <sz val="14"/>
        <color indexed="8"/>
        <rFont val="Arial"/>
        <family val="2"/>
        <charset val="204"/>
      </rPr>
      <t>OXIRED)</t>
    </r>
  </si>
  <si>
    <r>
      <t>ЖЕЛЕЗООКСИДНЫЕ ПИГМЕНТЫ (</t>
    </r>
    <r>
      <rPr>
        <b/>
        <i/>
        <sz val="14"/>
        <color indexed="8"/>
        <rFont val="Arial"/>
        <family val="2"/>
        <charset val="204"/>
      </rPr>
      <t>TODA)</t>
    </r>
  </si>
  <si>
    <r>
      <rPr>
        <b/>
        <sz val="14"/>
        <color indexed="8"/>
        <rFont val="Arial"/>
        <family val="2"/>
        <charset val="204"/>
      </rPr>
      <t>ЖЕЛЕЗООКСИДНЫЕ ПИГМЕНТЫ (</t>
    </r>
    <r>
      <rPr>
        <b/>
        <i/>
        <sz val="14"/>
        <color indexed="8"/>
        <rFont val="Arial"/>
        <family val="2"/>
        <charset val="204"/>
      </rPr>
      <t xml:space="preserve">Ter Hell)                      </t>
    </r>
  </si>
  <si>
    <t xml:space="preserve"> Наименование продукта  Железооксидный пигмент</t>
  </si>
  <si>
    <t>Жёлтый 810 (4420)   (Китай-Япония)</t>
  </si>
  <si>
    <t>Оранжевый 960   (Китай-Япония)</t>
  </si>
  <si>
    <t>Зелёный 5605   (Китай-Япония)</t>
  </si>
  <si>
    <t>Красный F 190   (Китай-Япония)</t>
  </si>
  <si>
    <t>Красный  110 B   (Китай-Япония)</t>
  </si>
  <si>
    <t>Красный  130 S   (Китай-Япония)</t>
  </si>
  <si>
    <t>Красный F 130   (Китай-Япония)</t>
  </si>
  <si>
    <t>Коричневый 610   (Китай-Япония)</t>
  </si>
  <si>
    <t>Коричневый 686   (Китай-Япония)</t>
  </si>
  <si>
    <t>Чёрный 330   (Китай-Япония)</t>
  </si>
  <si>
    <t>Чёрный 722B   (Китай-Япония)</t>
  </si>
  <si>
    <t>мешок/руб</t>
  </si>
  <si>
    <r>
      <rPr>
        <b/>
        <sz val="16"/>
        <color indexed="8"/>
        <rFont val="Calibri"/>
        <family val="2"/>
        <charset val="204"/>
      </rPr>
      <t>ООО «ХИМСЕРВИС» г. Новосибирск, ул. Днепрогэсовская, 9
Т.(383)363-35-34, 8913-915-9487  e-mail:  FinnDisp@mail.ru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</si>
  <si>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Коричневый S 660 (860) (Германия)</t>
  </si>
  <si>
    <t>ООО «ХИМСЕРВИС» г. Новосибирск, ул. Днепрогэсовская, 9 тел. (383)363-35-34</t>
  </si>
  <si>
    <t>Ультрамарин 463</t>
  </si>
  <si>
    <t>син</t>
  </si>
  <si>
    <t>110 руб/кг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</si>
</sst>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wrapText="1"/>
    </xf>
    <xf numFmtId="2" fontId="0" fillId="0" borderId="0" xfId="0" applyNumberFormat="1" applyAlignment="1">
      <alignment horizontal="center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7" fillId="3" borderId="5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9" fillId="4" borderId="9" xfId="0" applyFont="1" applyFill="1" applyBorder="1" applyAlignment="1">
      <alignment horizontal="justify" wrapText="1"/>
    </xf>
    <xf numFmtId="0" fontId="9" fillId="2" borderId="9" xfId="0" applyFont="1" applyFill="1" applyBorder="1" applyAlignment="1">
      <alignment horizontal="justify" wrapText="1"/>
    </xf>
    <xf numFmtId="0" fontId="9" fillId="5" borderId="9" xfId="0" applyFont="1" applyFill="1" applyBorder="1" applyAlignment="1">
      <alignment horizontal="justify" wrapText="1"/>
    </xf>
    <xf numFmtId="0" fontId="9" fillId="6" borderId="9" xfId="0" applyFont="1" applyFill="1" applyBorder="1" applyAlignment="1">
      <alignment horizontal="justify" wrapText="1"/>
    </xf>
    <xf numFmtId="0" fontId="9" fillId="7" borderId="9" xfId="0" applyFont="1" applyFill="1" applyBorder="1" applyAlignment="1">
      <alignment horizontal="justify" wrapText="1"/>
    </xf>
    <xf numFmtId="0" fontId="10" fillId="8" borderId="9" xfId="0" applyFont="1" applyFill="1" applyBorder="1" applyAlignment="1">
      <alignment horizontal="justify" wrapText="1"/>
    </xf>
    <xf numFmtId="0" fontId="10" fillId="8" borderId="10" xfId="0" applyFont="1" applyFill="1" applyBorder="1" applyAlignment="1">
      <alignment horizontal="justify" wrapText="1"/>
    </xf>
    <xf numFmtId="0" fontId="9" fillId="2" borderId="9" xfId="0" applyFont="1" applyFill="1" applyBorder="1" applyAlignment="1">
      <alignment wrapText="1"/>
    </xf>
    <xf numFmtId="0" fontId="4" fillId="12" borderId="2" xfId="0" applyFont="1" applyFill="1" applyBorder="1" applyAlignment="1">
      <alignment vertical="center"/>
    </xf>
    <xf numFmtId="0" fontId="0" fillId="12" borderId="11" xfId="0" applyFill="1" applyBorder="1" applyAlignment="1"/>
    <xf numFmtId="0" fontId="0" fillId="12" borderId="11" xfId="0" applyFill="1" applyBorder="1"/>
    <xf numFmtId="0" fontId="0" fillId="12" borderId="14" xfId="0" applyFill="1" applyBorder="1"/>
    <xf numFmtId="0" fontId="10" fillId="13" borderId="9" xfId="0" applyFont="1" applyFill="1" applyBorder="1" applyAlignment="1">
      <alignment horizontal="justify" wrapText="1"/>
    </xf>
    <xf numFmtId="0" fontId="11" fillId="9" borderId="2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0" fontId="11" fillId="10" borderId="11" xfId="0" applyFont="1" applyFill="1" applyBorder="1" applyAlignment="1">
      <alignment horizontal="center" wrapText="1"/>
    </xf>
    <xf numFmtId="0" fontId="11" fillId="10" borderId="0" xfId="0" applyFont="1" applyFill="1" applyBorder="1" applyAlignment="1">
      <alignment horizontal="center" wrapText="1"/>
    </xf>
    <xf numFmtId="0" fontId="11" fillId="10" borderId="4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0" fontId="11" fillId="11" borderId="11" xfId="0" applyFont="1" applyFill="1" applyBorder="1" applyAlignment="1">
      <alignment horizontal="center" wrapText="1"/>
    </xf>
    <xf numFmtId="0" fontId="11" fillId="11" borderId="0" xfId="0" applyFont="1" applyFill="1" applyBorder="1" applyAlignment="1">
      <alignment horizontal="center" wrapText="1"/>
    </xf>
    <xf numFmtId="0" fontId="11" fillId="11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workbookViewId="0">
      <pane ySplit="1" topLeftCell="A26" activePane="bottomLeft" state="frozen"/>
      <selection pane="bottomLeft" activeCell="E36" sqref="E35:E36"/>
    </sheetView>
  </sheetViews>
  <sheetFormatPr defaultRowHeight="15"/>
  <cols>
    <col min="1" max="1" width="3.28515625" customWidth="1"/>
    <col min="2" max="2" width="35.85546875" customWidth="1"/>
    <col min="4" max="4" width="9.5703125" style="3" customWidth="1"/>
    <col min="5" max="5" width="11.5703125" style="3" customWidth="1"/>
    <col min="6" max="6" width="12" style="5" customWidth="1"/>
    <col min="7" max="7" width="16" customWidth="1"/>
    <col min="16" max="16" width="10.5703125" customWidth="1"/>
  </cols>
  <sheetData>
    <row r="1" spans="2:16" ht="42" customHeight="1" thickBot="1">
      <c r="B1" s="9" t="s">
        <v>25</v>
      </c>
      <c r="C1" s="10" t="s">
        <v>6</v>
      </c>
      <c r="D1" s="11" t="s">
        <v>7</v>
      </c>
      <c r="E1" s="12" t="s">
        <v>8</v>
      </c>
      <c r="F1" s="13" t="s">
        <v>37</v>
      </c>
      <c r="G1" s="6" t="s">
        <v>9</v>
      </c>
      <c r="H1" s="7">
        <v>74</v>
      </c>
      <c r="I1" s="26" t="s">
        <v>40</v>
      </c>
      <c r="J1" s="27"/>
      <c r="K1" s="27"/>
      <c r="L1" s="27"/>
      <c r="M1" s="28"/>
      <c r="N1" s="28"/>
      <c r="O1" s="28"/>
      <c r="P1" s="29"/>
    </row>
    <row r="2" spans="2:16" ht="29.25" customHeight="1" thickBot="1">
      <c r="B2" s="31" t="s">
        <v>24</v>
      </c>
      <c r="C2" s="32"/>
      <c r="D2" s="32"/>
      <c r="E2" s="33"/>
      <c r="F2" s="34"/>
    </row>
    <row r="3" spans="2:16" s="4" customFormat="1" ht="21.75" customHeight="1" thickBot="1">
      <c r="B3" s="18" t="s">
        <v>16</v>
      </c>
      <c r="C3" s="1" t="s">
        <v>0</v>
      </c>
      <c r="D3" s="14">
        <v>4.3499999999999996</v>
      </c>
      <c r="E3" s="16">
        <f>PRODUCT(H1,D3)</f>
        <v>321.89999999999998</v>
      </c>
      <c r="F3" s="17">
        <f t="shared" ref="F3:F15" si="0">PRODUCT(E3,25)</f>
        <v>8047.4999999999991</v>
      </c>
    </row>
    <row r="4" spans="2:16" s="4" customFormat="1" ht="21" customHeight="1" thickBot="1">
      <c r="B4" s="18" t="s">
        <v>17</v>
      </c>
      <c r="C4" s="1" t="s">
        <v>0</v>
      </c>
      <c r="D4" s="14">
        <v>4.3499999999999996</v>
      </c>
      <c r="E4" s="16">
        <f>PRODUCT(H1,D4)</f>
        <v>321.89999999999998</v>
      </c>
      <c r="F4" s="17">
        <f t="shared" si="0"/>
        <v>8047.4999999999991</v>
      </c>
    </row>
    <row r="5" spans="2:16" s="4" customFormat="1" ht="21" customHeight="1" thickBot="1">
      <c r="B5" s="21" t="s">
        <v>18</v>
      </c>
      <c r="C5" s="1" t="s">
        <v>0</v>
      </c>
      <c r="D5" s="14">
        <v>4.7</v>
      </c>
      <c r="E5" s="16">
        <f>PRODUCT(H1,D5)</f>
        <v>347.8</v>
      </c>
      <c r="F5" s="17">
        <f t="shared" si="0"/>
        <v>8695</v>
      </c>
    </row>
    <row r="6" spans="2:16" s="4" customFormat="1" ht="20.25" customHeight="1" thickBot="1">
      <c r="B6" s="19" t="s">
        <v>19</v>
      </c>
      <c r="C6" s="1" t="s">
        <v>1</v>
      </c>
      <c r="D6" s="14">
        <v>3.9</v>
      </c>
      <c r="E6" s="16">
        <f>PRODUCT(H1,D6)</f>
        <v>288.59999999999997</v>
      </c>
      <c r="F6" s="17">
        <f t="shared" si="0"/>
        <v>7214.9999999999991</v>
      </c>
    </row>
    <row r="7" spans="2:16" s="4" customFormat="1" ht="23.25" customHeight="1" thickBot="1">
      <c r="B7" s="30" t="s">
        <v>41</v>
      </c>
      <c r="C7" s="1" t="s">
        <v>42</v>
      </c>
      <c r="D7" s="14">
        <v>5</v>
      </c>
      <c r="E7" s="16">
        <f>PRODUCT(H1,D7)</f>
        <v>370</v>
      </c>
      <c r="F7" s="17">
        <f t="shared" si="0"/>
        <v>9250</v>
      </c>
    </row>
    <row r="8" spans="2:16" s="4" customFormat="1" ht="20.25" customHeight="1" thickBot="1">
      <c r="B8" s="19" t="s">
        <v>21</v>
      </c>
      <c r="C8" s="1" t="s">
        <v>1</v>
      </c>
      <c r="D8" s="14">
        <v>3.9</v>
      </c>
      <c r="E8" s="16">
        <f>PRODUCT(H1,D8)</f>
        <v>288.59999999999997</v>
      </c>
      <c r="F8" s="17">
        <f t="shared" si="0"/>
        <v>7214.9999999999991</v>
      </c>
    </row>
    <row r="9" spans="2:16" s="4" customFormat="1" ht="20.25" customHeight="1" thickBot="1">
      <c r="B9" s="22" t="s">
        <v>20</v>
      </c>
      <c r="C9" s="1" t="s">
        <v>2</v>
      </c>
      <c r="D9" s="14">
        <v>4.05</v>
      </c>
      <c r="E9" s="16">
        <f>PRODUCT(H1,D9)</f>
        <v>299.7</v>
      </c>
      <c r="F9" s="17">
        <f t="shared" si="0"/>
        <v>7492.5</v>
      </c>
    </row>
    <row r="10" spans="2:16" s="4" customFormat="1" ht="20.25" customHeight="1" thickBot="1">
      <c r="B10" s="22" t="s">
        <v>39</v>
      </c>
      <c r="C10" s="1" t="s">
        <v>2</v>
      </c>
      <c r="D10" s="14">
        <v>4.05</v>
      </c>
      <c r="E10" s="16">
        <f>PRODUCT(H1,D10)</f>
        <v>299.7</v>
      </c>
      <c r="F10" s="17">
        <f t="shared" si="0"/>
        <v>7492.5</v>
      </c>
    </row>
    <row r="11" spans="2:16" s="4" customFormat="1" ht="20.25" customHeight="1" thickBot="1">
      <c r="B11" s="22" t="s">
        <v>11</v>
      </c>
      <c r="C11" s="1" t="s">
        <v>2</v>
      </c>
      <c r="D11" s="14">
        <v>4.05</v>
      </c>
      <c r="E11" s="16">
        <f>PRODUCT(H1,D11)</f>
        <v>299.7</v>
      </c>
      <c r="F11" s="17">
        <f t="shared" si="0"/>
        <v>7492.5</v>
      </c>
    </row>
    <row r="12" spans="2:16" s="4" customFormat="1" ht="20.25" customHeight="1" thickBot="1">
      <c r="B12" s="20" t="s">
        <v>12</v>
      </c>
      <c r="C12" s="1">
        <v>5605</v>
      </c>
      <c r="D12" s="14">
        <v>4.9000000000000004</v>
      </c>
      <c r="E12" s="16">
        <f>PRODUCT(H1,D12)</f>
        <v>362.6</v>
      </c>
      <c r="F12" s="17">
        <f t="shared" si="0"/>
        <v>9065</v>
      </c>
    </row>
    <row r="13" spans="2:16" s="4" customFormat="1" ht="19.5" customHeight="1" thickBot="1">
      <c r="B13" s="23" t="s">
        <v>15</v>
      </c>
      <c r="C13" s="1" t="s">
        <v>5</v>
      </c>
      <c r="D13" s="14">
        <v>3.5</v>
      </c>
      <c r="E13" s="16">
        <f>PRODUCT(H1,D13)</f>
        <v>259</v>
      </c>
      <c r="F13" s="17">
        <f t="shared" si="0"/>
        <v>6475</v>
      </c>
    </row>
    <row r="14" spans="2:16" s="4" customFormat="1" ht="20.25" customHeight="1" thickBot="1">
      <c r="B14" s="23" t="s">
        <v>13</v>
      </c>
      <c r="C14" s="1" t="s">
        <v>5</v>
      </c>
      <c r="D14" s="14">
        <v>3.5</v>
      </c>
      <c r="E14" s="16">
        <f>PRODUCT(H1,D14)</f>
        <v>259</v>
      </c>
      <c r="F14" s="17">
        <f t="shared" si="0"/>
        <v>6475</v>
      </c>
    </row>
    <row r="15" spans="2:16" ht="20.25" customHeight="1" thickBot="1">
      <c r="B15" s="24" t="s">
        <v>14</v>
      </c>
      <c r="C15" s="8" t="s">
        <v>5</v>
      </c>
      <c r="D15" s="15">
        <v>3.5</v>
      </c>
      <c r="E15" s="16">
        <f>PRODUCT(H1,D15)</f>
        <v>259</v>
      </c>
      <c r="F15" s="17">
        <f t="shared" si="0"/>
        <v>6475</v>
      </c>
      <c r="G15" s="4"/>
    </row>
    <row r="16" spans="2:16" ht="28.5" customHeight="1" thickBot="1">
      <c r="B16" s="39" t="s">
        <v>23</v>
      </c>
      <c r="C16" s="40"/>
      <c r="D16" s="40"/>
      <c r="E16" s="41"/>
      <c r="F16" s="42"/>
    </row>
    <row r="17" spans="2:6" ht="20.25" customHeight="1" thickBot="1">
      <c r="B17" s="18" t="s">
        <v>10</v>
      </c>
      <c r="C17" s="1" t="s">
        <v>0</v>
      </c>
      <c r="D17" s="14">
        <v>3.25</v>
      </c>
      <c r="E17" s="16">
        <f>PRODUCT(H1,D17)</f>
        <v>240.5</v>
      </c>
      <c r="F17" s="17">
        <f t="shared" ref="F17:F28" si="1">PRODUCT(E17,25)</f>
        <v>6012.5</v>
      </c>
    </row>
    <row r="18" spans="2:6" ht="20.25" customHeight="1" thickBot="1">
      <c r="B18" s="18" t="s">
        <v>26</v>
      </c>
      <c r="C18" s="1" t="s">
        <v>0</v>
      </c>
      <c r="D18" s="14">
        <v>3.5</v>
      </c>
      <c r="E18" s="16">
        <f>PRODUCT(H1,D18)</f>
        <v>259</v>
      </c>
      <c r="F18" s="17">
        <f t="shared" si="1"/>
        <v>6475</v>
      </c>
    </row>
    <row r="19" spans="2:6" ht="20.25" customHeight="1" thickBot="1">
      <c r="B19" s="21" t="s">
        <v>27</v>
      </c>
      <c r="C19" s="1" t="s">
        <v>0</v>
      </c>
      <c r="D19" s="14">
        <v>3.4</v>
      </c>
      <c r="E19" s="16">
        <f>PRODUCT(H1,D19)</f>
        <v>251.6</v>
      </c>
      <c r="F19" s="17">
        <f t="shared" si="1"/>
        <v>6290</v>
      </c>
    </row>
    <row r="20" spans="2:6" ht="20.25" customHeight="1" thickBot="1">
      <c r="B20" s="20" t="s">
        <v>28</v>
      </c>
      <c r="C20" s="1">
        <v>5605</v>
      </c>
      <c r="D20" s="14">
        <v>3.55</v>
      </c>
      <c r="E20" s="16">
        <f>PRODUCT(H1,D20)</f>
        <v>262.7</v>
      </c>
      <c r="F20" s="17">
        <f t="shared" si="1"/>
        <v>6567.5</v>
      </c>
    </row>
    <row r="21" spans="2:6" ht="20.25" customHeight="1" thickBot="1">
      <c r="B21" s="19" t="s">
        <v>29</v>
      </c>
      <c r="C21" s="1" t="s">
        <v>1</v>
      </c>
      <c r="D21" s="14">
        <v>2.85</v>
      </c>
      <c r="E21" s="16">
        <f>PRODUCT(H1,D21)</f>
        <v>210.9</v>
      </c>
      <c r="F21" s="17">
        <f t="shared" si="1"/>
        <v>5272.5</v>
      </c>
    </row>
    <row r="22" spans="2:6" ht="20.25" customHeight="1" thickBot="1">
      <c r="B22" s="19" t="s">
        <v>30</v>
      </c>
      <c r="C22" s="1" t="s">
        <v>1</v>
      </c>
      <c r="D22" s="14">
        <v>3.4</v>
      </c>
      <c r="E22" s="16">
        <f>PRODUCT(H1,D22)</f>
        <v>251.6</v>
      </c>
      <c r="F22" s="17">
        <f t="shared" si="1"/>
        <v>6290</v>
      </c>
    </row>
    <row r="23" spans="2:6" ht="20.25" customHeight="1" thickBot="1">
      <c r="B23" s="25" t="s">
        <v>31</v>
      </c>
      <c r="C23" s="1" t="s">
        <v>1</v>
      </c>
      <c r="D23" s="14">
        <v>3.4</v>
      </c>
      <c r="E23" s="16">
        <f>PRODUCT(H1,D23)</f>
        <v>251.6</v>
      </c>
      <c r="F23" s="17">
        <f t="shared" si="1"/>
        <v>6290</v>
      </c>
    </row>
    <row r="24" spans="2:6" ht="20.25" customHeight="1" thickBot="1">
      <c r="B24" s="19" t="s">
        <v>32</v>
      </c>
      <c r="C24" s="1" t="s">
        <v>1</v>
      </c>
      <c r="D24" s="14">
        <v>2.85</v>
      </c>
      <c r="E24" s="16">
        <f>PRODUCT(H1,D24)</f>
        <v>210.9</v>
      </c>
      <c r="F24" s="17">
        <f t="shared" si="1"/>
        <v>5272.5</v>
      </c>
    </row>
    <row r="25" spans="2:6" ht="20.25" customHeight="1" thickBot="1">
      <c r="B25" s="22" t="s">
        <v>33</v>
      </c>
      <c r="C25" s="1" t="s">
        <v>2</v>
      </c>
      <c r="D25" s="14">
        <v>3.4</v>
      </c>
      <c r="E25" s="16">
        <f>PRODUCT(H1,D25)</f>
        <v>251.6</v>
      </c>
      <c r="F25" s="17">
        <f t="shared" si="1"/>
        <v>6290</v>
      </c>
    </row>
    <row r="26" spans="2:6" ht="20.25" customHeight="1" thickBot="1">
      <c r="B26" s="22" t="s">
        <v>34</v>
      </c>
      <c r="C26" s="1" t="s">
        <v>2</v>
      </c>
      <c r="D26" s="14">
        <v>3.4</v>
      </c>
      <c r="E26" s="16">
        <f>PRODUCT(H1,D26)</f>
        <v>251.6</v>
      </c>
      <c r="F26" s="17">
        <f t="shared" si="1"/>
        <v>6290</v>
      </c>
    </row>
    <row r="27" spans="2:6" ht="20.25" customHeight="1" thickBot="1">
      <c r="B27" s="23" t="s">
        <v>35</v>
      </c>
      <c r="C27" s="1" t="s">
        <v>3</v>
      </c>
      <c r="D27" s="14">
        <v>2.6</v>
      </c>
      <c r="E27" s="16">
        <f>PRODUCT(H1,D27)</f>
        <v>192.4</v>
      </c>
      <c r="F27" s="17">
        <f t="shared" si="1"/>
        <v>4810</v>
      </c>
    </row>
    <row r="28" spans="2:6" ht="20.25" customHeight="1" thickBot="1">
      <c r="B28" s="24" t="s">
        <v>36</v>
      </c>
      <c r="C28" s="8" t="s">
        <v>3</v>
      </c>
      <c r="D28" s="15">
        <v>3.55</v>
      </c>
      <c r="E28" s="16">
        <f>PRODUCT(H1,D28)</f>
        <v>262.7</v>
      </c>
      <c r="F28" s="17">
        <f t="shared" si="1"/>
        <v>6567.5</v>
      </c>
    </row>
    <row r="29" spans="2:6" ht="23.25" customHeight="1" thickBot="1">
      <c r="B29" s="35" t="s">
        <v>22</v>
      </c>
      <c r="C29" s="36"/>
      <c r="D29" s="36"/>
      <c r="E29" s="37"/>
      <c r="F29" s="38"/>
    </row>
    <row r="30" spans="2:6" ht="15.75" thickBot="1">
      <c r="B30" s="25" t="s">
        <v>4</v>
      </c>
      <c r="C30" s="2"/>
      <c r="D30" s="14" t="s">
        <v>43</v>
      </c>
      <c r="E30" s="16">
        <v>110</v>
      </c>
      <c r="F30" s="17">
        <f>PRODUCT(E30,25)</f>
        <v>2750</v>
      </c>
    </row>
    <row r="32" spans="2:6">
      <c r="B32" s="43" t="s">
        <v>38</v>
      </c>
      <c r="C32" s="44"/>
      <c r="D32" s="44"/>
      <c r="E32" s="44"/>
      <c r="F32" s="44"/>
    </row>
    <row r="33" spans="2:6">
      <c r="B33" s="44"/>
      <c r="C33" s="44"/>
      <c r="D33" s="44"/>
      <c r="E33" s="44"/>
      <c r="F33" s="44"/>
    </row>
    <row r="34" spans="2:6" ht="42.75" customHeight="1">
      <c r="B34" s="44"/>
      <c r="C34" s="44"/>
      <c r="D34" s="44"/>
      <c r="E34" s="44"/>
      <c r="F34" s="44"/>
    </row>
    <row r="35" spans="2:6">
      <c r="B35" s="45"/>
    </row>
  </sheetData>
  <mergeCells count="4">
    <mergeCell ref="B2:F2"/>
    <mergeCell ref="B29:F29"/>
    <mergeCell ref="B16:F16"/>
    <mergeCell ref="B32:F3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2021-12-29T04:34:07Z</dcterms:modified>
</cp:coreProperties>
</file>